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жим лёжа" sheetId="1" r:id="rId1"/>
    <sheet name="Народный жим" sheetId="2" r:id="rId2"/>
    <sheet name="Пауэрспорт" sheetId="3" r:id="rId3"/>
  </sheets>
  <definedNames/>
  <calcPr fullCalcOnLoad="1" refMode="R1C1"/>
</workbook>
</file>

<file path=xl/sharedStrings.xml><?xml version="1.0" encoding="utf-8"?>
<sst xmlns="http://schemas.openxmlformats.org/spreadsheetml/2006/main" count="202" uniqueCount="89">
  <si>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</si>
  <si>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</si>
  <si>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</si>
  <si>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</si>
  <si>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</si>
  <si>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</si>
  <si>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</si>
  <si>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Город</t>
  </si>
  <si>
    <t>Дата Рождения</t>
  </si>
  <si>
    <t>open</t>
  </si>
  <si>
    <t>Место</t>
  </si>
  <si>
    <t>Абсолютное первенство</t>
  </si>
  <si>
    <t>Главный судья</t>
  </si>
  <si>
    <t>Репницын А.</t>
  </si>
  <si>
    <t>Старший судья на помосте</t>
  </si>
  <si>
    <t>Горелов А.</t>
  </si>
  <si>
    <t>абс.</t>
  </si>
  <si>
    <t>100+</t>
  </si>
  <si>
    <t>Боковой судья</t>
  </si>
  <si>
    <t>56+</t>
  </si>
  <si>
    <t>Пауэрспорт</t>
  </si>
  <si>
    <t>Дата рождения</t>
  </si>
  <si>
    <t>ЖИМ СТОЯ</t>
  </si>
  <si>
    <t>ПОДЪЁМ НА БИЦЕПС</t>
  </si>
  <si>
    <t>СУММА</t>
  </si>
  <si>
    <t>ИТОГ</t>
  </si>
  <si>
    <t>subtotal</t>
  </si>
  <si>
    <t>Сумма</t>
  </si>
  <si>
    <t>НАРОДНЫЙ ЖИМ</t>
  </si>
  <si>
    <t>Кол-во</t>
  </si>
  <si>
    <t>Народный жим ЛЮБИТЕЛИ</t>
  </si>
  <si>
    <t>С.вес</t>
  </si>
  <si>
    <t>Асбест</t>
  </si>
  <si>
    <t>Чистяков Дмитрий</t>
  </si>
  <si>
    <t>Спарта</t>
  </si>
  <si>
    <t>Блохинцева Кристина</t>
  </si>
  <si>
    <t>Реутова Н.</t>
  </si>
  <si>
    <t>Иванушкин Яков</t>
  </si>
  <si>
    <t>Дрим Тим</t>
  </si>
  <si>
    <t>ЖЕНЩИНЫ, жим штанги лёжа</t>
  </si>
  <si>
    <t>МУЖЧИНЫ, жим шатанги лёжа</t>
  </si>
  <si>
    <t>ЖЕНЩИНЫ, Народный жим</t>
  </si>
  <si>
    <t>МУЖЧИНЫ, Народный жим</t>
  </si>
  <si>
    <t>МУЖЧИНЫ, пауэрспорт</t>
  </si>
  <si>
    <t>Открытый Чемпионат Орджоникидзевского района г.Екатеринбурга</t>
  </si>
  <si>
    <t>по силовым видам, ФЦ "Сталкер", 26 ноября 2016 г.</t>
  </si>
  <si>
    <t>Панова Светлана</t>
  </si>
  <si>
    <t>Команда</t>
  </si>
  <si>
    <t>Терминатор</t>
  </si>
  <si>
    <t>Чепкая Елена</t>
  </si>
  <si>
    <t>Тайм-Спорт</t>
  </si>
  <si>
    <t>Дорогина Алёна</t>
  </si>
  <si>
    <t>Вишняков Филипп</t>
  </si>
  <si>
    <t>Кадетский корпус</t>
  </si>
  <si>
    <t>Петанов Георгий</t>
  </si>
  <si>
    <t>Суворовское училище</t>
  </si>
  <si>
    <t>Васюков Анатолий</t>
  </si>
  <si>
    <t>Тарасов Кирилл</t>
  </si>
  <si>
    <t>Савченко Александр</t>
  </si>
  <si>
    <t>Сталкер</t>
  </si>
  <si>
    <t>Кормин Вадим</t>
  </si>
  <si>
    <t>16.02..1997</t>
  </si>
  <si>
    <t>Манвелян Алексан</t>
  </si>
  <si>
    <t>Пучков Семён</t>
  </si>
  <si>
    <t>Савин Степан</t>
  </si>
  <si>
    <t>Драйв-фитнес</t>
  </si>
  <si>
    <t>Хлебников Андрей</t>
  </si>
  <si>
    <t>Чепижко Максим</t>
  </si>
  <si>
    <t>Нагорный Эдуард</t>
  </si>
  <si>
    <t>Рефтинский</t>
  </si>
  <si>
    <t>Березинский Иван</t>
  </si>
  <si>
    <t>Лига Чемпионов</t>
  </si>
  <si>
    <t>Кузнецов Андрей</t>
  </si>
  <si>
    <t>Земдиханов Ильшат</t>
  </si>
  <si>
    <t>Верхняя Пышма</t>
  </si>
  <si>
    <t>Давыдов Павел</t>
  </si>
  <si>
    <t>Кренэс</t>
  </si>
  <si>
    <t>Савин Никита</t>
  </si>
  <si>
    <t>Нестеров Алексей</t>
  </si>
  <si>
    <t>МУЖЧИНЫ, жим шатанги лёжа в слинг-шотах</t>
  </si>
  <si>
    <t>Богатырёв Евгений</t>
  </si>
  <si>
    <t>Гантеля</t>
  </si>
  <si>
    <t>Рябов Кирилл</t>
  </si>
  <si>
    <t>Климов Сергей</t>
  </si>
  <si>
    <t>Барский Алексей</t>
  </si>
  <si>
    <t>Александров Илья</t>
  </si>
  <si>
    <t>Гурьев В.</t>
  </si>
  <si>
    <t>Бепалых Анна</t>
  </si>
  <si>
    <t>Павлова Татьяна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</si>
</sst>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73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Cambria"/>
      <family val="1"/>
    </font>
    <font>
      <b/>
      <sz val="16"/>
      <color indexed="12"/>
      <name val="Arial"/>
      <family val="2"/>
    </font>
    <font>
      <b/>
      <sz val="10"/>
      <name val="Cambria"/>
      <family val="1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Arial Cyr"/>
      <family val="0"/>
    </font>
    <font>
      <strike/>
      <sz val="10"/>
      <color indexed="10"/>
      <name val="Arial"/>
      <family val="2"/>
    </font>
    <font>
      <sz val="20"/>
      <color indexed="30"/>
      <name val="Arial Cyr"/>
      <family val="0"/>
    </font>
    <font>
      <b/>
      <strike/>
      <sz val="10"/>
      <color indexed="10"/>
      <name val="Arial"/>
      <family val="2"/>
    </font>
    <font>
      <b/>
      <sz val="8"/>
      <color indexed="12"/>
      <name val="Arial Cyr"/>
      <family val="0"/>
    </font>
    <font>
      <b/>
      <sz val="8"/>
      <color indexed="30"/>
      <name val="Arial"/>
      <family val="2"/>
    </font>
    <font>
      <sz val="10"/>
      <color indexed="30"/>
      <name val="Arial Cyr"/>
      <family val="0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Arial Cyr"/>
      <family val="0"/>
    </font>
    <font>
      <sz val="10"/>
      <color rgb="FF0000FF"/>
      <name val="Arial Cyr"/>
      <family val="0"/>
    </font>
    <font>
      <b/>
      <sz val="16"/>
      <color rgb="FF0000FF"/>
      <name val="Arial"/>
      <family val="2"/>
    </font>
    <font>
      <strike/>
      <sz val="10"/>
      <color rgb="FFFF0000"/>
      <name val="Arial"/>
      <family val="2"/>
    </font>
    <font>
      <sz val="20"/>
      <color rgb="FF0070C0"/>
      <name val="Arial Cyr"/>
      <family val="0"/>
    </font>
    <font>
      <b/>
      <strike/>
      <sz val="10"/>
      <color rgb="FFFF0000"/>
      <name val="Arial"/>
      <family val="2"/>
    </font>
    <font>
      <b/>
      <sz val="8"/>
      <color rgb="FF0000FF"/>
      <name val="Arial Cyr"/>
      <family val="0"/>
    </font>
    <font>
      <b/>
      <sz val="8"/>
      <color rgb="FF0070C0"/>
      <name val="Arial"/>
      <family val="2"/>
    </font>
    <font>
      <sz val="10"/>
      <color rgb="FF0070C0"/>
      <name val="Arial Cyr"/>
      <family val="0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2" fontId="63" fillId="0" borderId="0" xfId="0" applyNumberFormat="1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172" fontId="64" fillId="0" borderId="10" xfId="0" applyNumberFormat="1" applyFont="1" applyBorder="1" applyAlignment="1">
      <alignment horizontal="center" vertical="center"/>
    </xf>
    <xf numFmtId="172" fontId="64" fillId="0" borderId="0" xfId="0" applyNumberFormat="1" applyFont="1" applyAlignment="1">
      <alignment horizontal="center" vertical="center"/>
    </xf>
    <xf numFmtId="172" fontId="63" fillId="0" borderId="0" xfId="0" applyNumberFormat="1" applyFont="1" applyFill="1" applyBorder="1" applyAlignment="1">
      <alignment vertical="center"/>
    </xf>
    <xf numFmtId="172" fontId="65" fillId="0" borderId="11" xfId="0" applyNumberFormat="1" applyFont="1" applyFill="1" applyBorder="1" applyAlignment="1">
      <alignment horizontal="center" vertical="center"/>
    </xf>
    <xf numFmtId="172" fontId="64" fillId="0" borderId="0" xfId="0" applyNumberFormat="1" applyFont="1" applyFill="1" applyAlignment="1">
      <alignment horizontal="center" vertical="center"/>
    </xf>
    <xf numFmtId="172" fontId="64" fillId="0" borderId="1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172" fontId="65" fillId="0" borderId="0" xfId="0" applyNumberFormat="1" applyFont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67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72" fontId="15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172" fontId="64" fillId="0" borderId="24" xfId="0" applyNumberFormat="1" applyFont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172" fontId="64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2" fontId="69" fillId="0" borderId="26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2" fontId="15" fillId="0" borderId="21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4" fontId="5" fillId="0" borderId="24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172" fontId="15" fillId="0" borderId="24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172" fontId="18" fillId="0" borderId="21" xfId="0" applyNumberFormat="1" applyFont="1" applyFill="1" applyBorder="1" applyAlignment="1">
      <alignment horizontal="center" vertical="center"/>
    </xf>
    <xf numFmtId="172" fontId="18" fillId="0" borderId="29" xfId="0" applyNumberFormat="1" applyFont="1" applyFill="1" applyBorder="1" applyAlignment="1">
      <alignment horizontal="center" vertical="center"/>
    </xf>
    <xf numFmtId="172" fontId="15" fillId="0" borderId="30" xfId="0" applyNumberFormat="1" applyFont="1" applyFill="1" applyBorder="1" applyAlignment="1">
      <alignment horizontal="center" vertical="center"/>
    </xf>
    <xf numFmtId="172" fontId="15" fillId="0" borderId="31" xfId="0" applyNumberFormat="1" applyFont="1" applyFill="1" applyBorder="1" applyAlignment="1">
      <alignment horizontal="center" vertical="center"/>
    </xf>
    <xf numFmtId="172" fontId="15" fillId="0" borderId="29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172" fontId="18" fillId="0" borderId="33" xfId="0" applyNumberFormat="1" applyFont="1" applyFill="1" applyBorder="1" applyAlignment="1">
      <alignment horizontal="center" vertical="center"/>
    </xf>
    <xf numFmtId="172" fontId="15" fillId="0" borderId="34" xfId="0" applyNumberFormat="1" applyFont="1" applyFill="1" applyBorder="1" applyAlignment="1">
      <alignment horizontal="center" vertical="center"/>
    </xf>
    <xf numFmtId="172" fontId="15" fillId="0" borderId="35" xfId="0" applyNumberFormat="1" applyFont="1" applyFill="1" applyBorder="1" applyAlignment="1">
      <alignment horizontal="center" vertical="center"/>
    </xf>
    <xf numFmtId="172" fontId="15" fillId="0" borderId="33" xfId="0" applyNumberFormat="1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72" fontId="69" fillId="0" borderId="41" xfId="0" applyNumberFormat="1" applyFont="1" applyBorder="1" applyAlignment="1">
      <alignment horizontal="center" vertical="center" wrapText="1"/>
    </xf>
    <xf numFmtId="172" fontId="69" fillId="0" borderId="42" xfId="0" applyNumberFormat="1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0" fontId="17" fillId="0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2" fontId="17" fillId="0" borderId="2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2" fontId="64" fillId="0" borderId="21" xfId="0" applyNumberFormat="1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2" fontId="64" fillId="0" borderId="21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70" fillId="0" borderId="47" xfId="0" applyFont="1" applyFill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72" fillId="0" borderId="43" xfId="0" applyFont="1" applyFill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72" fillId="0" borderId="10" xfId="0" applyNumberFormat="1" applyFont="1" applyFill="1" applyBorder="1" applyAlignment="1">
      <alignment horizontal="center" vertical="center"/>
    </xf>
    <xf numFmtId="0" fontId="72" fillId="0" borderId="21" xfId="0" applyNumberFormat="1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 wrapText="1"/>
    </xf>
    <xf numFmtId="0" fontId="72" fillId="0" borderId="37" xfId="0" applyFont="1" applyFill="1" applyBorder="1" applyAlignment="1">
      <alignment horizontal="center" vertical="center"/>
    </xf>
    <xf numFmtId="0" fontId="72" fillId="0" borderId="3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2"/>
  <sheetViews>
    <sheetView tabSelected="1" zoomScalePageLayoutView="0" workbookViewId="0" topLeftCell="A1">
      <selection activeCell="M1" sqref="M1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23.00390625" style="5" customWidth="1"/>
    <col min="4" max="4" width="22.00390625" style="5" customWidth="1"/>
    <col min="5" max="5" width="13.25390625" style="5" bestFit="1" customWidth="1"/>
    <col min="6" max="6" width="11.75390625" style="5" customWidth="1"/>
    <col min="7" max="7" width="8.125" style="5" customWidth="1"/>
    <col min="8" max="8" width="7.75390625" style="39" customWidth="1"/>
    <col min="9" max="9" width="6.75390625" style="33" customWidth="1"/>
    <col min="10" max="10" width="7.375" style="33" customWidth="1"/>
    <col min="11" max="11" width="7.00390625" style="33" customWidth="1"/>
    <col min="12" max="12" width="5.375" style="33" customWidth="1"/>
    <col min="13" max="13" width="6.375" style="14" customWidth="1"/>
    <col min="14" max="14" width="8.25390625" style="42" customWidth="1"/>
    <col min="15" max="15" width="12.125" style="24" customWidth="1"/>
    <col min="16" max="16" width="2.125" style="24" customWidth="1"/>
    <col min="17" max="17" width="6.125" style="25" customWidth="1"/>
    <col min="18" max="18" width="6.125" style="26" customWidth="1"/>
    <col min="19" max="19" width="6.125" style="25" customWidth="1"/>
    <col min="20" max="20" width="6.125" style="26" customWidth="1"/>
    <col min="21" max="23" width="6.125" style="24" customWidth="1"/>
    <col min="24" max="24" width="2.25390625" style="24" customWidth="1"/>
    <col min="25" max="25" width="6.125" style="25" customWidth="1"/>
    <col min="26" max="26" width="6.125" style="26" customWidth="1"/>
    <col min="27" max="27" width="6.125" style="25" customWidth="1"/>
    <col min="28" max="28" width="9.00390625" style="28" customWidth="1"/>
    <col min="29" max="55" width="9.125" style="8" customWidth="1"/>
    <col min="56" max="16384" width="9.125" style="5" customWidth="1"/>
  </cols>
  <sheetData>
    <row r="1" spans="1:55" s="7" customFormat="1" ht="22.5" customHeight="1">
      <c r="A1" s="50" t="s">
        <v>44</v>
      </c>
      <c r="C1" s="11"/>
      <c r="D1" s="11"/>
      <c r="E1" s="11"/>
      <c r="F1" s="11"/>
      <c r="G1" s="11"/>
      <c r="H1" s="48"/>
      <c r="I1" s="29"/>
      <c r="J1" s="29"/>
      <c r="K1" s="29"/>
      <c r="L1" s="29"/>
      <c r="M1" s="29"/>
      <c r="N1" s="41"/>
      <c r="O1" s="22"/>
      <c r="P1" s="22"/>
      <c r="Q1" s="16"/>
      <c r="R1" s="17"/>
      <c r="S1" s="15"/>
      <c r="T1" s="17"/>
      <c r="U1" s="15"/>
      <c r="V1" s="15"/>
      <c r="W1" s="15"/>
      <c r="X1" s="15"/>
      <c r="Y1" s="15"/>
      <c r="Z1" s="17"/>
      <c r="AA1" s="15"/>
      <c r="AB1" s="1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16" ht="19.5" customHeight="1">
      <c r="A2" s="52" t="s">
        <v>45</v>
      </c>
      <c r="C2" s="23"/>
      <c r="D2" s="23"/>
      <c r="E2" s="23"/>
      <c r="F2" s="23"/>
      <c r="G2" s="23"/>
      <c r="H2" s="36"/>
      <c r="I2" s="32"/>
      <c r="J2" s="32"/>
      <c r="K2" s="32"/>
      <c r="L2" s="32"/>
      <c r="M2" s="44"/>
      <c r="N2" s="40"/>
      <c r="O2" s="23"/>
      <c r="P2" s="23"/>
    </row>
    <row r="3" spans="5:9" ht="18.75" thickBot="1">
      <c r="E3" s="9"/>
      <c r="F3" s="19"/>
      <c r="G3" s="10"/>
      <c r="H3" s="37"/>
      <c r="I3" s="31"/>
    </row>
    <row r="4" spans="1:28" ht="12.75">
      <c r="A4" s="154" t="s">
        <v>10</v>
      </c>
      <c r="B4" s="156" t="s">
        <v>2</v>
      </c>
      <c r="C4" s="145" t="s">
        <v>3</v>
      </c>
      <c r="D4" s="145" t="s">
        <v>47</v>
      </c>
      <c r="E4" s="145" t="s">
        <v>8</v>
      </c>
      <c r="F4" s="145" t="s">
        <v>4</v>
      </c>
      <c r="G4" s="145" t="s">
        <v>1</v>
      </c>
      <c r="H4" s="147" t="s">
        <v>0</v>
      </c>
      <c r="I4" s="149" t="s">
        <v>5</v>
      </c>
      <c r="J4" s="150"/>
      <c r="K4" s="150"/>
      <c r="L4" s="150"/>
      <c r="M4" s="150"/>
      <c r="N4" s="151"/>
      <c r="O4" s="152" t="s">
        <v>11</v>
      </c>
      <c r="W4" s="8"/>
      <c r="X4" s="8"/>
      <c r="Y4" s="8"/>
      <c r="Z4" s="8"/>
      <c r="AA4" s="8"/>
      <c r="AB4" s="8"/>
    </row>
    <row r="5" spans="1:55" s="12" customFormat="1" ht="13.5" thickBot="1">
      <c r="A5" s="155"/>
      <c r="B5" s="157"/>
      <c r="C5" s="146"/>
      <c r="D5" s="146"/>
      <c r="E5" s="146"/>
      <c r="F5" s="146"/>
      <c r="G5" s="146"/>
      <c r="H5" s="148"/>
      <c r="I5" s="107">
        <v>1</v>
      </c>
      <c r="J5" s="108">
        <v>2</v>
      </c>
      <c r="K5" s="108">
        <v>3</v>
      </c>
      <c r="L5" s="108">
        <v>4</v>
      </c>
      <c r="M5" s="108" t="s">
        <v>6</v>
      </c>
      <c r="N5" s="109" t="s">
        <v>0</v>
      </c>
      <c r="O5" s="153"/>
      <c r="P5" s="24"/>
      <c r="Q5" s="25"/>
      <c r="R5" s="26"/>
      <c r="S5" s="25"/>
      <c r="T5" s="26"/>
      <c r="U5" s="24"/>
      <c r="V5" s="24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</row>
    <row r="6" spans="1:55" ht="12.75">
      <c r="A6" s="178"/>
      <c r="B6" s="95"/>
      <c r="C6" s="96" t="s">
        <v>39</v>
      </c>
      <c r="D6" s="97"/>
      <c r="E6" s="98"/>
      <c r="F6" s="99"/>
      <c r="G6" s="100"/>
      <c r="H6" s="101"/>
      <c r="I6" s="102"/>
      <c r="J6" s="102"/>
      <c r="K6" s="102"/>
      <c r="L6" s="103"/>
      <c r="M6" s="104"/>
      <c r="N6" s="105"/>
      <c r="O6" s="106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</row>
    <row r="7" spans="1:55" ht="12.75">
      <c r="A7" s="179">
        <v>1</v>
      </c>
      <c r="B7" s="6">
        <v>56</v>
      </c>
      <c r="C7" s="1" t="s">
        <v>46</v>
      </c>
      <c r="D7" s="4" t="s">
        <v>48</v>
      </c>
      <c r="E7" s="2">
        <v>26820</v>
      </c>
      <c r="F7" s="1" t="s">
        <v>9</v>
      </c>
      <c r="G7" s="3">
        <v>47.1</v>
      </c>
      <c r="H7" s="38">
        <v>0</v>
      </c>
      <c r="I7" s="4">
        <v>52.5</v>
      </c>
      <c r="J7" s="47">
        <v>55</v>
      </c>
      <c r="K7" s="47">
        <v>55</v>
      </c>
      <c r="L7" s="34"/>
      <c r="M7" s="53">
        <v>52.5</v>
      </c>
      <c r="N7" s="43">
        <f>M7*H7</f>
        <v>0</v>
      </c>
      <c r="O7" s="30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</row>
    <row r="8" spans="1:55" ht="12.75">
      <c r="A8" s="179">
        <v>1</v>
      </c>
      <c r="B8" s="6" t="s">
        <v>19</v>
      </c>
      <c r="C8" s="1" t="s">
        <v>49</v>
      </c>
      <c r="D8" s="4" t="s">
        <v>50</v>
      </c>
      <c r="E8" s="2">
        <v>32567</v>
      </c>
      <c r="F8" s="1" t="s">
        <v>9</v>
      </c>
      <c r="G8" s="3">
        <v>78</v>
      </c>
      <c r="H8" s="38">
        <v>0</v>
      </c>
      <c r="I8" s="4">
        <v>85</v>
      </c>
      <c r="J8" s="4">
        <v>87.5</v>
      </c>
      <c r="K8" s="4">
        <v>90</v>
      </c>
      <c r="L8" s="34">
        <v>92.5</v>
      </c>
      <c r="M8" s="54">
        <v>90</v>
      </c>
      <c r="N8" s="43">
        <f>M8*H8</f>
        <v>0</v>
      </c>
      <c r="O8" s="30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28" ht="12.75">
      <c r="A9" s="179">
        <v>2</v>
      </c>
      <c r="B9" s="6" t="s">
        <v>19</v>
      </c>
      <c r="C9" s="1" t="s">
        <v>51</v>
      </c>
      <c r="D9" s="4" t="s">
        <v>50</v>
      </c>
      <c r="E9" s="2">
        <v>34066</v>
      </c>
      <c r="F9" s="1" t="s">
        <v>9</v>
      </c>
      <c r="G9" s="3">
        <v>98.5</v>
      </c>
      <c r="H9" s="38">
        <v>0</v>
      </c>
      <c r="I9" s="4">
        <v>70</v>
      </c>
      <c r="J9" s="47">
        <v>75</v>
      </c>
      <c r="K9" s="4">
        <v>75</v>
      </c>
      <c r="L9" s="47">
        <v>77.5</v>
      </c>
      <c r="M9" s="54">
        <v>75</v>
      </c>
      <c r="N9" s="43">
        <f>M9*H9</f>
        <v>0</v>
      </c>
      <c r="O9" s="30"/>
      <c r="W9" s="8"/>
      <c r="X9" s="8"/>
      <c r="Y9" s="8"/>
      <c r="Z9" s="8"/>
      <c r="AA9" s="8"/>
      <c r="AB9" s="8"/>
    </row>
    <row r="10" spans="1:55" ht="12.75">
      <c r="A10" s="179">
        <v>3</v>
      </c>
      <c r="B10" s="6" t="s">
        <v>19</v>
      </c>
      <c r="C10" s="1" t="s">
        <v>35</v>
      </c>
      <c r="D10" s="4" t="s">
        <v>34</v>
      </c>
      <c r="E10" s="2">
        <v>33871</v>
      </c>
      <c r="F10" s="1" t="s">
        <v>9</v>
      </c>
      <c r="G10" s="3">
        <v>61.1</v>
      </c>
      <c r="H10" s="38">
        <v>0</v>
      </c>
      <c r="I10" s="4">
        <v>40</v>
      </c>
      <c r="J10" s="4">
        <v>45</v>
      </c>
      <c r="K10" s="47">
        <v>50</v>
      </c>
      <c r="L10" s="34"/>
      <c r="M10" s="54">
        <v>45</v>
      </c>
      <c r="N10" s="43">
        <f>M10*H10</f>
        <v>0</v>
      </c>
      <c r="O10" s="30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</row>
    <row r="11" spans="1:55" s="20" customFormat="1" ht="12.75">
      <c r="A11" s="179"/>
      <c r="B11" s="21"/>
      <c r="C11" s="46" t="s">
        <v>40</v>
      </c>
      <c r="D11" s="4"/>
      <c r="E11" s="2"/>
      <c r="F11" s="1"/>
      <c r="G11" s="3"/>
      <c r="H11" s="38"/>
      <c r="I11" s="4"/>
      <c r="J11" s="45"/>
      <c r="K11" s="45"/>
      <c r="L11" s="34"/>
      <c r="M11" s="13"/>
      <c r="N11" s="43"/>
      <c r="O11" s="30"/>
      <c r="P11" s="24"/>
      <c r="Q11" s="25"/>
      <c r="R11" s="26"/>
      <c r="S11" s="25"/>
      <c r="T11" s="26"/>
      <c r="U11" s="24"/>
      <c r="V11" s="24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</row>
    <row r="12" spans="1:55" s="20" customFormat="1" ht="12.75">
      <c r="A12" s="179">
        <v>1</v>
      </c>
      <c r="B12" s="6">
        <v>67.5</v>
      </c>
      <c r="C12" s="1" t="s">
        <v>52</v>
      </c>
      <c r="D12" s="4" t="s">
        <v>53</v>
      </c>
      <c r="E12" s="2">
        <v>36341</v>
      </c>
      <c r="F12" s="1" t="s">
        <v>9</v>
      </c>
      <c r="G12" s="3">
        <v>61</v>
      </c>
      <c r="H12" s="38">
        <v>0.7993</v>
      </c>
      <c r="I12" s="45">
        <v>100</v>
      </c>
      <c r="J12" s="45">
        <v>110</v>
      </c>
      <c r="K12" s="47">
        <v>115</v>
      </c>
      <c r="L12" s="34"/>
      <c r="M12" s="13">
        <v>110</v>
      </c>
      <c r="N12" s="43">
        <f aca="true" t="shared" si="0" ref="N12:N22">M12*H12</f>
        <v>87.923</v>
      </c>
      <c r="O12" s="49"/>
      <c r="P12" s="24"/>
      <c r="Q12" s="25"/>
      <c r="R12" s="26"/>
      <c r="S12" s="25"/>
      <c r="T12" s="26"/>
      <c r="U12" s="24"/>
      <c r="V12" s="24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 s="20" customFormat="1" ht="12.75">
      <c r="A13" s="179">
        <v>2</v>
      </c>
      <c r="B13" s="6">
        <v>67.5</v>
      </c>
      <c r="C13" s="1" t="s">
        <v>54</v>
      </c>
      <c r="D13" s="4" t="s">
        <v>55</v>
      </c>
      <c r="E13" s="2">
        <v>36152</v>
      </c>
      <c r="F13" s="1" t="s">
        <v>9</v>
      </c>
      <c r="G13" s="3">
        <v>65.6</v>
      </c>
      <c r="H13" s="38">
        <v>0.745</v>
      </c>
      <c r="I13" s="45">
        <v>95</v>
      </c>
      <c r="J13" s="45">
        <v>100</v>
      </c>
      <c r="K13" s="45">
        <v>105</v>
      </c>
      <c r="L13" s="34"/>
      <c r="M13" s="13">
        <v>105</v>
      </c>
      <c r="N13" s="43">
        <f>M13*H13</f>
        <v>78.225</v>
      </c>
      <c r="O13" s="49"/>
      <c r="P13" s="24"/>
      <c r="Q13" s="25"/>
      <c r="R13" s="26"/>
      <c r="S13" s="25"/>
      <c r="T13" s="26"/>
      <c r="U13" s="24"/>
      <c r="V13" s="24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s="20" customFormat="1" ht="12.75">
      <c r="A14" s="179">
        <v>1</v>
      </c>
      <c r="B14" s="21">
        <v>75</v>
      </c>
      <c r="C14" s="1" t="s">
        <v>56</v>
      </c>
      <c r="D14" s="4" t="s">
        <v>38</v>
      </c>
      <c r="E14" s="2">
        <v>34841</v>
      </c>
      <c r="F14" s="1" t="s">
        <v>9</v>
      </c>
      <c r="G14" s="3">
        <v>72</v>
      </c>
      <c r="H14" s="38">
        <v>0.6867</v>
      </c>
      <c r="I14" s="45">
        <v>125</v>
      </c>
      <c r="J14" s="45">
        <v>130</v>
      </c>
      <c r="K14" s="45">
        <v>132.5</v>
      </c>
      <c r="L14" s="34"/>
      <c r="M14" s="13">
        <v>132.5</v>
      </c>
      <c r="N14" s="43">
        <f>M14*H14</f>
        <v>90.98774999999999</v>
      </c>
      <c r="O14" s="49">
        <v>2</v>
      </c>
      <c r="P14" s="24"/>
      <c r="Q14" s="25"/>
      <c r="R14" s="26"/>
      <c r="S14" s="25"/>
      <c r="T14" s="26"/>
      <c r="U14" s="24"/>
      <c r="V14" s="24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s="20" customFormat="1" ht="12.75" customHeight="1">
      <c r="A15" s="179">
        <v>2</v>
      </c>
      <c r="B15" s="21">
        <v>75</v>
      </c>
      <c r="C15" s="1" t="s">
        <v>57</v>
      </c>
      <c r="D15" s="4" t="s">
        <v>53</v>
      </c>
      <c r="E15" s="2">
        <v>36487</v>
      </c>
      <c r="F15" s="1" t="s">
        <v>9</v>
      </c>
      <c r="G15" s="3">
        <v>72.5</v>
      </c>
      <c r="H15" s="38">
        <v>0.6828</v>
      </c>
      <c r="I15" s="45">
        <v>110</v>
      </c>
      <c r="J15" s="45">
        <v>120</v>
      </c>
      <c r="K15" s="45">
        <v>125</v>
      </c>
      <c r="L15" s="34"/>
      <c r="M15" s="13">
        <v>125</v>
      </c>
      <c r="N15" s="43">
        <f>M15*H15</f>
        <v>85.35</v>
      </c>
      <c r="O15" s="49"/>
      <c r="P15" s="24"/>
      <c r="Q15" s="25"/>
      <c r="R15" s="26"/>
      <c r="S15" s="25"/>
      <c r="T15" s="26"/>
      <c r="U15" s="24"/>
      <c r="V15" s="24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s="20" customFormat="1" ht="12.75">
      <c r="A16" s="179">
        <v>3</v>
      </c>
      <c r="B16" s="21">
        <v>75</v>
      </c>
      <c r="C16" s="1" t="s">
        <v>58</v>
      </c>
      <c r="D16" s="4" t="s">
        <v>59</v>
      </c>
      <c r="E16" s="2">
        <v>28723</v>
      </c>
      <c r="F16" s="1" t="s">
        <v>9</v>
      </c>
      <c r="G16" s="3">
        <v>74</v>
      </c>
      <c r="H16" s="38">
        <v>0.6716</v>
      </c>
      <c r="I16" s="45">
        <v>120</v>
      </c>
      <c r="J16" s="47">
        <v>130</v>
      </c>
      <c r="K16" s="47">
        <v>130</v>
      </c>
      <c r="L16" s="34"/>
      <c r="M16" s="13">
        <v>120</v>
      </c>
      <c r="N16" s="43">
        <f t="shared" si="0"/>
        <v>80.592</v>
      </c>
      <c r="O16" s="49"/>
      <c r="P16" s="24"/>
      <c r="Q16" s="25"/>
      <c r="R16" s="26"/>
      <c r="S16" s="25"/>
      <c r="T16" s="26"/>
      <c r="U16" s="24"/>
      <c r="V16" s="24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s="20" customFormat="1" ht="12.75">
      <c r="A17" s="179">
        <v>4</v>
      </c>
      <c r="B17" s="21">
        <v>75</v>
      </c>
      <c r="C17" s="1" t="s">
        <v>60</v>
      </c>
      <c r="D17" s="4" t="s">
        <v>38</v>
      </c>
      <c r="E17" s="2" t="s">
        <v>61</v>
      </c>
      <c r="F17" s="1" t="s">
        <v>9</v>
      </c>
      <c r="G17" s="3">
        <v>67.9</v>
      </c>
      <c r="H17" s="38">
        <v>0.722</v>
      </c>
      <c r="I17" s="45">
        <v>90</v>
      </c>
      <c r="J17" s="45">
        <v>100</v>
      </c>
      <c r="K17" s="47">
        <v>110</v>
      </c>
      <c r="L17" s="34"/>
      <c r="M17" s="13">
        <v>100</v>
      </c>
      <c r="N17" s="43">
        <f t="shared" si="0"/>
        <v>72.2</v>
      </c>
      <c r="O17" s="49"/>
      <c r="P17" s="24"/>
      <c r="Q17" s="25"/>
      <c r="R17" s="26"/>
      <c r="S17" s="25"/>
      <c r="T17" s="26"/>
      <c r="U17" s="24"/>
      <c r="V17" s="24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s="20" customFormat="1" ht="12.75" customHeight="1">
      <c r="A18" s="179">
        <v>5</v>
      </c>
      <c r="B18" s="21">
        <v>75</v>
      </c>
      <c r="C18" s="1" t="s">
        <v>62</v>
      </c>
      <c r="D18" s="4" t="s">
        <v>59</v>
      </c>
      <c r="E18" s="2">
        <v>36417</v>
      </c>
      <c r="F18" s="1" t="s">
        <v>9</v>
      </c>
      <c r="G18" s="3">
        <v>68.9</v>
      </c>
      <c r="H18" s="38">
        <v>0.7128</v>
      </c>
      <c r="I18" s="45">
        <v>80</v>
      </c>
      <c r="J18" s="45">
        <v>100</v>
      </c>
      <c r="K18" s="47">
        <v>110</v>
      </c>
      <c r="L18" s="34"/>
      <c r="M18" s="13">
        <v>100</v>
      </c>
      <c r="N18" s="43">
        <f t="shared" si="0"/>
        <v>71.28</v>
      </c>
      <c r="O18" s="49"/>
      <c r="P18" s="24"/>
      <c r="Q18" s="25"/>
      <c r="R18" s="26"/>
      <c r="S18" s="25"/>
      <c r="T18" s="26"/>
      <c r="U18" s="24"/>
      <c r="V18" s="24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55" s="20" customFormat="1" ht="12.75">
      <c r="A19" s="179">
        <v>6</v>
      </c>
      <c r="B19" s="21">
        <v>75</v>
      </c>
      <c r="C19" s="1" t="s">
        <v>63</v>
      </c>
      <c r="D19" s="4" t="s">
        <v>38</v>
      </c>
      <c r="E19" s="2">
        <v>35507</v>
      </c>
      <c r="F19" s="1" t="s">
        <v>9</v>
      </c>
      <c r="G19" s="3">
        <v>70.7</v>
      </c>
      <c r="H19" s="38">
        <v>0.6972</v>
      </c>
      <c r="I19" s="47">
        <v>100</v>
      </c>
      <c r="J19" s="45">
        <v>100</v>
      </c>
      <c r="K19" s="47">
        <v>110</v>
      </c>
      <c r="L19" s="34"/>
      <c r="M19" s="13">
        <v>100</v>
      </c>
      <c r="N19" s="43">
        <f t="shared" si="0"/>
        <v>69.72</v>
      </c>
      <c r="O19" s="49"/>
      <c r="P19" s="24"/>
      <c r="Q19" s="25"/>
      <c r="R19" s="26"/>
      <c r="S19" s="25"/>
      <c r="T19" s="26"/>
      <c r="U19" s="24"/>
      <c r="V19" s="24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1:55" ht="12.75">
      <c r="A20" s="179">
        <v>1</v>
      </c>
      <c r="B20" s="21">
        <v>82.5</v>
      </c>
      <c r="C20" s="1" t="s">
        <v>64</v>
      </c>
      <c r="D20" s="4" t="s">
        <v>65</v>
      </c>
      <c r="E20" s="2">
        <v>32330</v>
      </c>
      <c r="F20" s="1" t="s">
        <v>9</v>
      </c>
      <c r="G20" s="3">
        <v>80.3</v>
      </c>
      <c r="H20" s="38">
        <v>0.6312</v>
      </c>
      <c r="I20" s="47">
        <v>130</v>
      </c>
      <c r="J20" s="45">
        <v>135</v>
      </c>
      <c r="K20" s="45">
        <v>142.5</v>
      </c>
      <c r="L20" s="34"/>
      <c r="M20" s="13">
        <v>142.5</v>
      </c>
      <c r="N20" s="43">
        <f t="shared" si="0"/>
        <v>89.946</v>
      </c>
      <c r="O20" s="49">
        <v>3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</row>
    <row r="21" spans="1:55" ht="12.75">
      <c r="A21" s="179">
        <v>2</v>
      </c>
      <c r="B21" s="21">
        <v>82.5</v>
      </c>
      <c r="C21" s="1" t="s">
        <v>66</v>
      </c>
      <c r="D21" s="4" t="s">
        <v>32</v>
      </c>
      <c r="E21" s="2">
        <v>30649</v>
      </c>
      <c r="F21" s="1" t="s">
        <v>9</v>
      </c>
      <c r="G21" s="3">
        <v>78.2</v>
      </c>
      <c r="H21" s="38">
        <v>0.6436</v>
      </c>
      <c r="I21" s="45">
        <v>125</v>
      </c>
      <c r="J21" s="45">
        <v>130</v>
      </c>
      <c r="K21" s="47">
        <v>135</v>
      </c>
      <c r="L21" s="34"/>
      <c r="M21" s="13">
        <v>130</v>
      </c>
      <c r="N21" s="43">
        <f t="shared" si="0"/>
        <v>83.66799999999999</v>
      </c>
      <c r="O21" s="49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</row>
    <row r="22" spans="1:55" ht="12.75">
      <c r="A22" s="179">
        <v>3</v>
      </c>
      <c r="B22" s="21">
        <v>82.5</v>
      </c>
      <c r="C22" s="1" t="s">
        <v>37</v>
      </c>
      <c r="D22" s="4" t="s">
        <v>34</v>
      </c>
      <c r="E22" s="2">
        <v>33825</v>
      </c>
      <c r="F22" s="1" t="s">
        <v>9</v>
      </c>
      <c r="G22" s="3">
        <v>80.4</v>
      </c>
      <c r="H22" s="38">
        <v>0.6307</v>
      </c>
      <c r="I22" s="45">
        <v>110</v>
      </c>
      <c r="J22" s="45">
        <v>115</v>
      </c>
      <c r="K22" s="45">
        <v>120</v>
      </c>
      <c r="L22" s="34"/>
      <c r="M22" s="13">
        <v>120</v>
      </c>
      <c r="N22" s="43">
        <f t="shared" si="0"/>
        <v>75.684</v>
      </c>
      <c r="O22" s="49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</row>
    <row r="23" spans="1:55" ht="12.75">
      <c r="A23" s="179">
        <v>1</v>
      </c>
      <c r="B23" s="21">
        <v>100</v>
      </c>
      <c r="C23" s="1" t="s">
        <v>67</v>
      </c>
      <c r="D23" s="4" t="s">
        <v>38</v>
      </c>
      <c r="E23" s="2">
        <v>34402</v>
      </c>
      <c r="F23" s="1" t="s">
        <v>9</v>
      </c>
      <c r="G23" s="3">
        <v>100</v>
      </c>
      <c r="H23" s="38">
        <v>0.554</v>
      </c>
      <c r="I23" s="45">
        <v>170</v>
      </c>
      <c r="J23" s="45">
        <v>180</v>
      </c>
      <c r="K23" s="45">
        <v>185</v>
      </c>
      <c r="L23" s="34"/>
      <c r="M23" s="13">
        <v>185</v>
      </c>
      <c r="N23" s="43">
        <f aca="true" t="shared" si="1" ref="N23:N31">M23*H23</f>
        <v>102.49000000000001</v>
      </c>
      <c r="O23" s="49">
        <v>1</v>
      </c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</row>
    <row r="24" spans="1:55" s="20" customFormat="1" ht="12.75">
      <c r="A24" s="179">
        <v>2</v>
      </c>
      <c r="B24" s="21">
        <v>100</v>
      </c>
      <c r="C24" s="1" t="s">
        <v>68</v>
      </c>
      <c r="D24" s="4" t="s">
        <v>69</v>
      </c>
      <c r="E24" s="2">
        <v>35912</v>
      </c>
      <c r="F24" s="1" t="s">
        <v>9</v>
      </c>
      <c r="G24" s="3">
        <v>86.9</v>
      </c>
      <c r="H24" s="38">
        <v>0.5982</v>
      </c>
      <c r="I24" s="47">
        <v>155</v>
      </c>
      <c r="J24" s="45">
        <v>157.5</v>
      </c>
      <c r="K24" s="45">
        <v>160</v>
      </c>
      <c r="L24" s="34"/>
      <c r="M24" s="13">
        <v>160</v>
      </c>
      <c r="N24" s="43">
        <f t="shared" si="1"/>
        <v>95.71199999999999</v>
      </c>
      <c r="O24" s="49"/>
      <c r="P24" s="24"/>
      <c r="Q24" s="25"/>
      <c r="R24" s="26"/>
      <c r="S24" s="25"/>
      <c r="T24" s="26"/>
      <c r="U24" s="24"/>
      <c r="V24" s="24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</row>
    <row r="25" spans="1:55" ht="12.75">
      <c r="A25" s="179">
        <v>3</v>
      </c>
      <c r="B25" s="21">
        <v>100</v>
      </c>
      <c r="C25" s="1" t="s">
        <v>70</v>
      </c>
      <c r="D25" s="4" t="s">
        <v>65</v>
      </c>
      <c r="E25" s="2">
        <v>32064</v>
      </c>
      <c r="F25" s="1" t="s">
        <v>9</v>
      </c>
      <c r="G25" s="3">
        <v>88.5</v>
      </c>
      <c r="H25" s="38">
        <v>0.5914</v>
      </c>
      <c r="I25" s="47">
        <v>145</v>
      </c>
      <c r="J25" s="47">
        <v>150</v>
      </c>
      <c r="K25" s="45">
        <v>155</v>
      </c>
      <c r="L25" s="34"/>
      <c r="M25" s="13">
        <v>155</v>
      </c>
      <c r="N25" s="43">
        <f t="shared" si="1"/>
        <v>91.667</v>
      </c>
      <c r="O25" s="49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</row>
    <row r="26" spans="1:55" ht="12.75">
      <c r="A26" s="179">
        <v>4</v>
      </c>
      <c r="B26" s="21">
        <v>100</v>
      </c>
      <c r="C26" s="1" t="s">
        <v>33</v>
      </c>
      <c r="D26" s="4" t="s">
        <v>71</v>
      </c>
      <c r="E26" s="2">
        <v>29464</v>
      </c>
      <c r="F26" s="1" t="s">
        <v>9</v>
      </c>
      <c r="G26" s="3">
        <v>87</v>
      </c>
      <c r="H26" s="38">
        <v>0.5978</v>
      </c>
      <c r="I26" s="45">
        <v>135</v>
      </c>
      <c r="J26" s="45">
        <v>140</v>
      </c>
      <c r="K26" s="45">
        <v>142.5</v>
      </c>
      <c r="L26" s="34"/>
      <c r="M26" s="13">
        <v>142.5</v>
      </c>
      <c r="N26" s="43">
        <f t="shared" si="1"/>
        <v>85.1865</v>
      </c>
      <c r="O26" s="49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</row>
    <row r="27" spans="1:55" ht="12.75">
      <c r="A27" s="179">
        <v>5</v>
      </c>
      <c r="B27" s="21">
        <v>100</v>
      </c>
      <c r="C27" s="1" t="s">
        <v>72</v>
      </c>
      <c r="D27" s="4" t="s">
        <v>65</v>
      </c>
      <c r="E27" s="2">
        <v>27805</v>
      </c>
      <c r="F27" s="1" t="s">
        <v>9</v>
      </c>
      <c r="G27" s="3">
        <v>87.8</v>
      </c>
      <c r="H27" s="38">
        <v>0.5943</v>
      </c>
      <c r="I27" s="45">
        <v>137.5</v>
      </c>
      <c r="J27" s="47">
        <v>140</v>
      </c>
      <c r="K27" s="47">
        <v>140</v>
      </c>
      <c r="L27" s="34"/>
      <c r="M27" s="13">
        <v>137.5</v>
      </c>
      <c r="N27" s="43">
        <f t="shared" si="1"/>
        <v>81.71625</v>
      </c>
      <c r="O27" s="49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55" ht="12.75">
      <c r="A28" s="179">
        <v>6</v>
      </c>
      <c r="B28" s="21">
        <v>100</v>
      </c>
      <c r="C28" s="1" t="s">
        <v>73</v>
      </c>
      <c r="D28" s="4" t="s">
        <v>74</v>
      </c>
      <c r="E28" s="2">
        <v>26081</v>
      </c>
      <c r="F28" s="1" t="s">
        <v>9</v>
      </c>
      <c r="G28" s="3">
        <v>93.3</v>
      </c>
      <c r="H28" s="38">
        <v>0.5734</v>
      </c>
      <c r="I28" s="45">
        <v>125</v>
      </c>
      <c r="J28" s="45">
        <v>132.5</v>
      </c>
      <c r="K28" s="47">
        <v>140</v>
      </c>
      <c r="L28" s="34"/>
      <c r="M28" s="13">
        <v>132.5</v>
      </c>
      <c r="N28" s="43">
        <f t="shared" si="1"/>
        <v>75.9755</v>
      </c>
      <c r="O28" s="49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</row>
    <row r="29" spans="1:55" ht="12.75">
      <c r="A29" s="179">
        <v>7</v>
      </c>
      <c r="B29" s="21">
        <v>100</v>
      </c>
      <c r="C29" s="1" t="s">
        <v>75</v>
      </c>
      <c r="D29" s="4" t="s">
        <v>76</v>
      </c>
      <c r="E29" s="2">
        <v>28376</v>
      </c>
      <c r="F29" s="1" t="s">
        <v>9</v>
      </c>
      <c r="G29" s="3">
        <v>86.1</v>
      </c>
      <c r="H29" s="38">
        <v>0.6018</v>
      </c>
      <c r="I29" s="45">
        <v>120</v>
      </c>
      <c r="J29" s="45">
        <v>130</v>
      </c>
      <c r="K29" s="47">
        <v>140</v>
      </c>
      <c r="L29" s="34"/>
      <c r="M29" s="13">
        <v>130</v>
      </c>
      <c r="N29" s="43">
        <f t="shared" si="1"/>
        <v>78.234</v>
      </c>
      <c r="O29" s="49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</row>
    <row r="30" spans="1:28" ht="12.75">
      <c r="A30" s="179">
        <v>8</v>
      </c>
      <c r="B30" s="6">
        <v>100</v>
      </c>
      <c r="C30" s="1" t="s">
        <v>77</v>
      </c>
      <c r="D30" s="4" t="s">
        <v>65</v>
      </c>
      <c r="E30" s="2">
        <v>33766</v>
      </c>
      <c r="F30" s="1" t="s">
        <v>9</v>
      </c>
      <c r="G30" s="3">
        <v>87.3</v>
      </c>
      <c r="H30" s="38">
        <v>0.5965</v>
      </c>
      <c r="I30" s="45">
        <v>115</v>
      </c>
      <c r="J30" s="45">
        <v>120</v>
      </c>
      <c r="K30" s="45">
        <v>125</v>
      </c>
      <c r="L30" s="34"/>
      <c r="M30" s="13">
        <v>125</v>
      </c>
      <c r="N30" s="43">
        <f t="shared" si="1"/>
        <v>74.5625</v>
      </c>
      <c r="O30" s="30"/>
      <c r="W30" s="8"/>
      <c r="X30" s="8"/>
      <c r="Y30" s="8"/>
      <c r="Z30" s="8"/>
      <c r="AA30" s="8"/>
      <c r="AB30" s="8"/>
    </row>
    <row r="31" spans="1:28" ht="12.75">
      <c r="A31" s="179">
        <v>1</v>
      </c>
      <c r="B31" s="6" t="s">
        <v>17</v>
      </c>
      <c r="C31" s="1" t="s">
        <v>78</v>
      </c>
      <c r="D31" s="4" t="s">
        <v>32</v>
      </c>
      <c r="E31" s="2">
        <v>32600</v>
      </c>
      <c r="F31" s="1" t="s">
        <v>9</v>
      </c>
      <c r="G31" s="3">
        <v>100.6</v>
      </c>
      <c r="H31" s="38">
        <v>0.5526</v>
      </c>
      <c r="I31" s="45">
        <v>135</v>
      </c>
      <c r="J31" s="45">
        <v>140</v>
      </c>
      <c r="K31" s="47">
        <v>145</v>
      </c>
      <c r="L31" s="34"/>
      <c r="M31" s="13">
        <v>140</v>
      </c>
      <c r="N31" s="43">
        <f t="shared" si="1"/>
        <v>77.364</v>
      </c>
      <c r="O31" s="30"/>
      <c r="W31" s="8"/>
      <c r="X31" s="8"/>
      <c r="Y31" s="8"/>
      <c r="Z31" s="8"/>
      <c r="AA31" s="8"/>
      <c r="AB31" s="8"/>
    </row>
    <row r="32" spans="1:28" ht="12.75">
      <c r="A32" s="179"/>
      <c r="B32" s="6"/>
      <c r="C32" s="46" t="s">
        <v>79</v>
      </c>
      <c r="D32" s="4"/>
      <c r="E32" s="2"/>
      <c r="F32" s="1"/>
      <c r="G32" s="3"/>
      <c r="H32" s="38"/>
      <c r="I32" s="4"/>
      <c r="J32" s="45"/>
      <c r="K32" s="45"/>
      <c r="L32" s="34"/>
      <c r="M32" s="13"/>
      <c r="N32" s="43"/>
      <c r="O32" s="30"/>
      <c r="W32" s="8"/>
      <c r="X32" s="8"/>
      <c r="Y32" s="8"/>
      <c r="Z32" s="8"/>
      <c r="AA32" s="8"/>
      <c r="AB32" s="8"/>
    </row>
    <row r="33" spans="1:28" ht="12.75">
      <c r="A33" s="179">
        <v>1</v>
      </c>
      <c r="B33" s="6">
        <v>82.5</v>
      </c>
      <c r="C33" s="1" t="s">
        <v>80</v>
      </c>
      <c r="D33" s="4" t="s">
        <v>81</v>
      </c>
      <c r="E33" s="2">
        <v>28873</v>
      </c>
      <c r="F33" s="1" t="s">
        <v>9</v>
      </c>
      <c r="G33" s="3">
        <v>82.2</v>
      </c>
      <c r="H33" s="38">
        <v>0.6209</v>
      </c>
      <c r="I33" s="4">
        <v>175</v>
      </c>
      <c r="J33" s="47">
        <v>185</v>
      </c>
      <c r="K33" s="45">
        <v>187.5</v>
      </c>
      <c r="L33" s="34"/>
      <c r="M33" s="13">
        <v>187.5</v>
      </c>
      <c r="N33" s="43">
        <f>M33*H33</f>
        <v>116.41875</v>
      </c>
      <c r="O33" s="30"/>
      <c r="W33" s="8"/>
      <c r="X33" s="8"/>
      <c r="Y33" s="8"/>
      <c r="Z33" s="8"/>
      <c r="AA33" s="8"/>
      <c r="AB33" s="8"/>
    </row>
    <row r="34" spans="1:28" ht="12.75">
      <c r="A34" s="179">
        <v>2</v>
      </c>
      <c r="B34" s="6">
        <v>82.5</v>
      </c>
      <c r="C34" s="1" t="s">
        <v>82</v>
      </c>
      <c r="D34" s="4" t="s">
        <v>81</v>
      </c>
      <c r="E34" s="2">
        <v>33783</v>
      </c>
      <c r="F34" s="1" t="s">
        <v>9</v>
      </c>
      <c r="G34" s="3">
        <v>79.9</v>
      </c>
      <c r="H34" s="38">
        <v>0.6335</v>
      </c>
      <c r="I34" s="4">
        <v>175</v>
      </c>
      <c r="J34" s="47">
        <v>185</v>
      </c>
      <c r="K34" s="4">
        <v>185</v>
      </c>
      <c r="L34" s="34"/>
      <c r="M34" s="13">
        <v>185</v>
      </c>
      <c r="N34" s="43">
        <f>M34*H34</f>
        <v>117.19749999999999</v>
      </c>
      <c r="O34" s="30"/>
      <c r="W34" s="8"/>
      <c r="X34" s="8"/>
      <c r="Y34" s="8"/>
      <c r="Z34" s="8"/>
      <c r="AA34" s="8"/>
      <c r="AB34" s="8"/>
    </row>
    <row r="35" spans="1:28" ht="12.75">
      <c r="A35" s="179">
        <v>3</v>
      </c>
      <c r="B35" s="6">
        <v>82.5</v>
      </c>
      <c r="C35" s="1" t="s">
        <v>83</v>
      </c>
      <c r="D35" s="4" t="s">
        <v>81</v>
      </c>
      <c r="E35" s="2">
        <v>32247</v>
      </c>
      <c r="F35" s="1" t="s">
        <v>9</v>
      </c>
      <c r="G35" s="3">
        <v>81.6</v>
      </c>
      <c r="H35" s="38">
        <v>0.6241</v>
      </c>
      <c r="I35" s="4">
        <v>130</v>
      </c>
      <c r="J35" s="45">
        <v>145</v>
      </c>
      <c r="K35" s="47">
        <v>150</v>
      </c>
      <c r="L35" s="34"/>
      <c r="M35" s="13">
        <v>145</v>
      </c>
      <c r="N35" s="43">
        <f>M35*H35</f>
        <v>90.4945</v>
      </c>
      <c r="O35" s="30"/>
      <c r="W35" s="8"/>
      <c r="X35" s="8"/>
      <c r="Y35" s="8"/>
      <c r="Z35" s="8"/>
      <c r="AA35" s="8"/>
      <c r="AB35" s="8"/>
    </row>
    <row r="36" spans="1:28" ht="12.75">
      <c r="A36" s="179">
        <v>1</v>
      </c>
      <c r="B36" s="6">
        <v>100</v>
      </c>
      <c r="C36" s="1" t="s">
        <v>84</v>
      </c>
      <c r="D36" s="4" t="s">
        <v>81</v>
      </c>
      <c r="E36" s="2">
        <v>30130</v>
      </c>
      <c r="F36" s="1" t="s">
        <v>9</v>
      </c>
      <c r="G36" s="3">
        <v>94.2</v>
      </c>
      <c r="H36" s="38">
        <v>0.5704</v>
      </c>
      <c r="I36" s="4">
        <v>125</v>
      </c>
      <c r="J36" s="45">
        <v>130</v>
      </c>
      <c r="K36" s="47">
        <v>140</v>
      </c>
      <c r="L36" s="34"/>
      <c r="M36" s="13">
        <v>130</v>
      </c>
      <c r="N36" s="43">
        <f>M36*H36</f>
        <v>74.152</v>
      </c>
      <c r="O36" s="30"/>
      <c r="W36" s="8"/>
      <c r="X36" s="8"/>
      <c r="Y36" s="8"/>
      <c r="Z36" s="8"/>
      <c r="AA36" s="8"/>
      <c r="AB36" s="8"/>
    </row>
    <row r="37" spans="1:28" ht="13.5" thickBot="1">
      <c r="A37" s="180">
        <v>1</v>
      </c>
      <c r="B37" s="181" t="s">
        <v>17</v>
      </c>
      <c r="C37" s="114" t="s">
        <v>85</v>
      </c>
      <c r="D37" s="88" t="s">
        <v>81</v>
      </c>
      <c r="E37" s="89">
        <v>32600</v>
      </c>
      <c r="F37" s="114" t="s">
        <v>9</v>
      </c>
      <c r="G37" s="90">
        <v>105.3</v>
      </c>
      <c r="H37" s="182">
        <v>0.5432</v>
      </c>
      <c r="I37" s="88">
        <v>192.5</v>
      </c>
      <c r="J37" s="183">
        <v>202.5</v>
      </c>
      <c r="K37" s="183">
        <v>215</v>
      </c>
      <c r="L37" s="184"/>
      <c r="M37" s="185">
        <v>215</v>
      </c>
      <c r="N37" s="186">
        <f>M37*H37</f>
        <v>116.788</v>
      </c>
      <c r="O37" s="187"/>
      <c r="W37" s="8"/>
      <c r="X37" s="8"/>
      <c r="Y37" s="8"/>
      <c r="Z37" s="8"/>
      <c r="AA37" s="8"/>
      <c r="AB37" s="8"/>
    </row>
    <row r="39" spans="1:4" ht="12.75">
      <c r="A39" s="51" t="s">
        <v>12</v>
      </c>
      <c r="D39" s="5" t="s">
        <v>13</v>
      </c>
    </row>
    <row r="40" spans="1:4" ht="12.75">
      <c r="A40" s="51" t="s">
        <v>14</v>
      </c>
      <c r="D40" s="5" t="s">
        <v>15</v>
      </c>
    </row>
    <row r="41" spans="1:4" ht="12.75">
      <c r="A41" s="51" t="s">
        <v>18</v>
      </c>
      <c r="D41" s="5" t="s">
        <v>36</v>
      </c>
    </row>
    <row r="42" spans="1:4" ht="12.75">
      <c r="A42" s="51" t="s">
        <v>18</v>
      </c>
      <c r="D42" s="5" t="s">
        <v>86</v>
      </c>
    </row>
  </sheetData>
  <sheetProtection/>
  <mergeCells count="10">
    <mergeCell ref="F4:F5"/>
    <mergeCell ref="H4:H5"/>
    <mergeCell ref="I4:N4"/>
    <mergeCell ref="O4:O5"/>
    <mergeCell ref="G4:G5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55" bestFit="1" customWidth="1"/>
    <col min="2" max="2" width="6.25390625" style="55" customWidth="1"/>
    <col min="3" max="3" width="29.00390625" style="55" customWidth="1"/>
    <col min="4" max="4" width="28.625" style="55" bestFit="1" customWidth="1"/>
    <col min="5" max="5" width="18.625" style="55" bestFit="1" customWidth="1"/>
    <col min="6" max="6" width="6.625" style="79" bestFit="1" customWidth="1"/>
    <col min="7" max="7" width="11.125" style="55" customWidth="1"/>
    <col min="8" max="8" width="11.00390625" style="55" customWidth="1"/>
    <col min="9" max="16384" width="9.125" style="55" customWidth="1"/>
  </cols>
  <sheetData>
    <row r="1" spans="4:8" ht="20.25">
      <c r="D1" s="56" t="s">
        <v>30</v>
      </c>
      <c r="F1" s="58"/>
      <c r="G1" s="56"/>
      <c r="H1" s="56"/>
    </row>
    <row r="2" spans="3:8" s="64" customFormat="1" ht="12" thickBot="1">
      <c r="C2" s="65"/>
      <c r="D2" s="65"/>
      <c r="E2" s="65"/>
      <c r="F2" s="66"/>
      <c r="G2" s="65"/>
      <c r="H2" s="65"/>
    </row>
    <row r="3" spans="1:8" s="63" customFormat="1" ht="12.75" customHeight="1">
      <c r="A3" s="164" t="s">
        <v>10</v>
      </c>
      <c r="B3" s="158" t="s">
        <v>2</v>
      </c>
      <c r="C3" s="158" t="s">
        <v>3</v>
      </c>
      <c r="D3" s="158" t="s">
        <v>47</v>
      </c>
      <c r="E3" s="158" t="s">
        <v>4</v>
      </c>
      <c r="F3" s="160" t="s">
        <v>31</v>
      </c>
      <c r="G3" s="162" t="s">
        <v>28</v>
      </c>
      <c r="H3" s="163"/>
    </row>
    <row r="4" spans="1:8" s="71" customFormat="1" ht="12" thickBot="1">
      <c r="A4" s="165"/>
      <c r="B4" s="159"/>
      <c r="C4" s="159"/>
      <c r="D4" s="159"/>
      <c r="E4" s="159"/>
      <c r="F4" s="161"/>
      <c r="G4" s="73" t="s">
        <v>1</v>
      </c>
      <c r="H4" s="111" t="s">
        <v>29</v>
      </c>
    </row>
    <row r="5" spans="1:8" ht="12.75">
      <c r="A5" s="82"/>
      <c r="B5" s="83"/>
      <c r="C5" s="91" t="s">
        <v>41</v>
      </c>
      <c r="D5" s="72"/>
      <c r="E5" s="83"/>
      <c r="F5" s="84"/>
      <c r="G5" s="83"/>
      <c r="H5" s="85"/>
    </row>
    <row r="6" spans="1:8" ht="12.75">
      <c r="A6" s="86">
        <v>1</v>
      </c>
      <c r="B6" s="4" t="s">
        <v>16</v>
      </c>
      <c r="C6" s="1" t="s">
        <v>87</v>
      </c>
      <c r="D6" s="4" t="s">
        <v>59</v>
      </c>
      <c r="E6" s="4" t="s">
        <v>9</v>
      </c>
      <c r="F6" s="3">
        <v>60.7</v>
      </c>
      <c r="G6" s="4">
        <v>32.5</v>
      </c>
      <c r="H6" s="175">
        <v>35</v>
      </c>
    </row>
    <row r="7" spans="1:8" ht="12.75">
      <c r="A7" s="86">
        <v>2</v>
      </c>
      <c r="B7" s="4" t="s">
        <v>16</v>
      </c>
      <c r="C7" s="4" t="s">
        <v>88</v>
      </c>
      <c r="D7" s="4" t="s">
        <v>32</v>
      </c>
      <c r="E7" s="4" t="s">
        <v>9</v>
      </c>
      <c r="F7" s="3">
        <v>55.4</v>
      </c>
      <c r="G7" s="4">
        <v>27.5</v>
      </c>
      <c r="H7" s="175">
        <v>30</v>
      </c>
    </row>
    <row r="8" spans="1:8" ht="12.75">
      <c r="A8" s="86"/>
      <c r="B8" s="4"/>
      <c r="C8" s="110" t="s">
        <v>42</v>
      </c>
      <c r="D8" s="4"/>
      <c r="E8" s="4"/>
      <c r="F8" s="3"/>
      <c r="G8" s="4"/>
      <c r="H8" s="175"/>
    </row>
    <row r="9" spans="1:8" ht="12.75">
      <c r="A9" s="86">
        <v>1</v>
      </c>
      <c r="B9" s="4" t="s">
        <v>16</v>
      </c>
      <c r="C9" s="4" t="s">
        <v>64</v>
      </c>
      <c r="D9" s="4" t="s">
        <v>65</v>
      </c>
      <c r="E9" s="4" t="s">
        <v>9</v>
      </c>
      <c r="F9" s="3">
        <v>80.3</v>
      </c>
      <c r="G9" s="4">
        <v>82.5</v>
      </c>
      <c r="H9" s="175">
        <v>26</v>
      </c>
    </row>
    <row r="10" spans="1:8" ht="12.75">
      <c r="A10" s="92">
        <v>2</v>
      </c>
      <c r="B10" s="4" t="s">
        <v>16</v>
      </c>
      <c r="C10" s="78" t="s">
        <v>66</v>
      </c>
      <c r="D10" s="78" t="s">
        <v>32</v>
      </c>
      <c r="E10" s="4" t="s">
        <v>9</v>
      </c>
      <c r="F10" s="93">
        <v>78.2</v>
      </c>
      <c r="G10" s="78">
        <v>80</v>
      </c>
      <c r="H10" s="176">
        <v>26</v>
      </c>
    </row>
    <row r="11" spans="1:8" ht="12.75">
      <c r="A11" s="92">
        <v>3</v>
      </c>
      <c r="B11" s="4" t="s">
        <v>16</v>
      </c>
      <c r="C11" s="78" t="s">
        <v>54</v>
      </c>
      <c r="D11" s="78" t="s">
        <v>55</v>
      </c>
      <c r="E11" s="4" t="s">
        <v>9</v>
      </c>
      <c r="F11" s="93">
        <v>65.6</v>
      </c>
      <c r="G11" s="78">
        <v>67.5</v>
      </c>
      <c r="H11" s="176">
        <v>23</v>
      </c>
    </row>
    <row r="12" spans="1:8" ht="13.5" thickBot="1">
      <c r="A12" s="87">
        <v>4</v>
      </c>
      <c r="B12" s="88" t="s">
        <v>16</v>
      </c>
      <c r="C12" s="88" t="s">
        <v>80</v>
      </c>
      <c r="D12" s="88" t="s">
        <v>81</v>
      </c>
      <c r="E12" s="88" t="s">
        <v>9</v>
      </c>
      <c r="F12" s="90">
        <v>82.2</v>
      </c>
      <c r="G12" s="88">
        <v>82.5</v>
      </c>
      <c r="H12" s="177">
        <v>22</v>
      </c>
    </row>
    <row r="14" spans="1:53" s="5" customFormat="1" ht="12.75">
      <c r="A14" s="51" t="s">
        <v>12</v>
      </c>
      <c r="D14" s="5" t="s">
        <v>13</v>
      </c>
      <c r="G14" s="39"/>
      <c r="H14" s="33"/>
      <c r="I14" s="33"/>
      <c r="J14" s="33"/>
      <c r="K14" s="14"/>
      <c r="L14" s="42"/>
      <c r="M14" s="24"/>
      <c r="N14" s="24"/>
      <c r="O14" s="25"/>
      <c r="P14" s="26"/>
      <c r="Q14" s="25"/>
      <c r="R14" s="26"/>
      <c r="S14" s="24"/>
      <c r="T14" s="24"/>
      <c r="U14" s="24"/>
      <c r="V14" s="24"/>
      <c r="W14" s="25"/>
      <c r="X14" s="26"/>
      <c r="Y14" s="25"/>
      <c r="Z14" s="2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s="5" customFormat="1" ht="12.75">
      <c r="A15" s="51" t="s">
        <v>14</v>
      </c>
      <c r="D15" s="5" t="s">
        <v>15</v>
      </c>
      <c r="G15" s="39"/>
      <c r="H15" s="33"/>
      <c r="I15" s="33"/>
      <c r="J15" s="33"/>
      <c r="K15" s="14"/>
      <c r="L15" s="42"/>
      <c r="M15" s="24"/>
      <c r="N15" s="24"/>
      <c r="O15" s="25"/>
      <c r="P15" s="26"/>
      <c r="Q15" s="25"/>
      <c r="R15" s="26"/>
      <c r="S15" s="24"/>
      <c r="T15" s="24"/>
      <c r="U15" s="24"/>
      <c r="V15" s="24"/>
      <c r="W15" s="25"/>
      <c r="X15" s="26"/>
      <c r="Y15" s="25"/>
      <c r="Z15" s="2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s="5" customFormat="1" ht="12.75">
      <c r="A16" s="51" t="s">
        <v>18</v>
      </c>
      <c r="D16" s="5" t="s">
        <v>36</v>
      </c>
      <c r="G16" s="39"/>
      <c r="H16" s="33"/>
      <c r="I16" s="33"/>
      <c r="J16" s="33"/>
      <c r="K16" s="14"/>
      <c r="L16" s="42"/>
      <c r="M16" s="24"/>
      <c r="N16" s="24"/>
      <c r="O16" s="25"/>
      <c r="P16" s="26"/>
      <c r="Q16" s="25"/>
      <c r="R16" s="26"/>
      <c r="S16" s="24"/>
      <c r="T16" s="24"/>
      <c r="U16" s="24"/>
      <c r="V16" s="24"/>
      <c r="W16" s="25"/>
      <c r="X16" s="26"/>
      <c r="Y16" s="25"/>
      <c r="Z16" s="2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s="5" customFormat="1" ht="12.75">
      <c r="A17" s="51" t="s">
        <v>18</v>
      </c>
      <c r="D17" s="5" t="s">
        <v>86</v>
      </c>
      <c r="G17" s="39"/>
      <c r="H17" s="33"/>
      <c r="I17" s="33"/>
      <c r="J17" s="33"/>
      <c r="K17" s="14"/>
      <c r="L17" s="42"/>
      <c r="M17" s="24"/>
      <c r="N17" s="24"/>
      <c r="O17" s="25"/>
      <c r="P17" s="26"/>
      <c r="Q17" s="25"/>
      <c r="R17" s="26"/>
      <c r="S17" s="24"/>
      <c r="T17" s="24"/>
      <c r="U17" s="24"/>
      <c r="V17" s="24"/>
      <c r="W17" s="25"/>
      <c r="X17" s="26"/>
      <c r="Y17" s="25"/>
      <c r="Z17" s="2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</sheetData>
  <sheetProtection/>
  <mergeCells count="7">
    <mergeCell ref="E3:E4"/>
    <mergeCell ref="F3:F4"/>
    <mergeCell ref="G3:H3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55" customWidth="1"/>
    <col min="2" max="2" width="5.875" style="55" bestFit="1" customWidth="1"/>
    <col min="3" max="3" width="26.375" style="55" customWidth="1"/>
    <col min="4" max="4" width="17.25390625" style="55" customWidth="1"/>
    <col min="5" max="5" width="12.625" style="55" hidden="1" customWidth="1"/>
    <col min="6" max="6" width="13.625" style="55" customWidth="1"/>
    <col min="7" max="7" width="15.625" style="55" customWidth="1"/>
    <col min="8" max="8" width="12.375" style="55" customWidth="1"/>
    <col min="9" max="9" width="7.625" style="79" bestFit="1" customWidth="1"/>
    <col min="10" max="10" width="4.00390625" style="55" bestFit="1" customWidth="1"/>
    <col min="11" max="12" width="5.625" style="80" bestFit="1" customWidth="1"/>
    <col min="13" max="13" width="6.625" style="63" customWidth="1"/>
    <col min="14" max="14" width="8.625" style="62" hidden="1" customWidth="1"/>
    <col min="15" max="15" width="6.00390625" style="55" bestFit="1" customWidth="1"/>
    <col min="16" max="16" width="6.00390625" style="55" customWidth="1"/>
    <col min="17" max="17" width="5.625" style="55" bestFit="1" customWidth="1"/>
    <col min="18" max="18" width="6.625" style="63" bestFit="1" customWidth="1"/>
    <col min="19" max="19" width="7.625" style="62" hidden="1" customWidth="1"/>
    <col min="20" max="20" width="7.375" style="63" hidden="1" customWidth="1"/>
    <col min="21" max="22" width="8.625" style="62" hidden="1" customWidth="1"/>
    <col min="23" max="23" width="23.75390625" style="63" customWidth="1"/>
    <col min="24" max="16384" width="9.125" style="55" customWidth="1"/>
  </cols>
  <sheetData>
    <row r="1" spans="3:20" ht="20.25">
      <c r="C1" s="56"/>
      <c r="D1" s="56" t="s">
        <v>20</v>
      </c>
      <c r="E1" s="57"/>
      <c r="I1" s="58"/>
      <c r="J1" s="56"/>
      <c r="K1" s="59"/>
      <c r="L1" s="59"/>
      <c r="M1" s="56"/>
      <c r="N1" s="60"/>
      <c r="O1" s="56"/>
      <c r="P1" s="56"/>
      <c r="Q1" s="56"/>
      <c r="R1" s="61"/>
      <c r="T1" s="55"/>
    </row>
    <row r="2" spans="3:23" s="64" customFormat="1" ht="12" thickBot="1">
      <c r="C2" s="65"/>
      <c r="D2" s="65"/>
      <c r="E2" s="65"/>
      <c r="F2" s="65"/>
      <c r="G2" s="65"/>
      <c r="H2" s="65"/>
      <c r="I2" s="66"/>
      <c r="J2" s="65"/>
      <c r="K2" s="67"/>
      <c r="L2" s="67"/>
      <c r="M2" s="65"/>
      <c r="N2" s="68"/>
      <c r="O2" s="65"/>
      <c r="P2" s="65"/>
      <c r="Q2" s="65"/>
      <c r="R2" s="69"/>
      <c r="S2" s="70"/>
      <c r="U2" s="70"/>
      <c r="V2" s="70"/>
      <c r="W2" s="71"/>
    </row>
    <row r="3" spans="1:24" ht="12.75" customHeight="1" thickBot="1">
      <c r="A3" s="164" t="s">
        <v>10</v>
      </c>
      <c r="B3" s="158" t="s">
        <v>2</v>
      </c>
      <c r="C3" s="158" t="s">
        <v>3</v>
      </c>
      <c r="D3" s="158" t="s">
        <v>7</v>
      </c>
      <c r="E3" s="158" t="s">
        <v>8</v>
      </c>
      <c r="F3" s="158" t="s">
        <v>4</v>
      </c>
      <c r="G3" s="170" t="s">
        <v>21</v>
      </c>
      <c r="H3" s="188" t="s">
        <v>0</v>
      </c>
      <c r="I3" s="160" t="s">
        <v>1</v>
      </c>
      <c r="J3" s="173" t="s">
        <v>22</v>
      </c>
      <c r="K3" s="173"/>
      <c r="L3" s="173"/>
      <c r="M3" s="174"/>
      <c r="N3" s="173"/>
      <c r="O3" s="173" t="s">
        <v>23</v>
      </c>
      <c r="P3" s="173"/>
      <c r="Q3" s="173"/>
      <c r="R3" s="174"/>
      <c r="S3" s="173"/>
      <c r="T3" s="173" t="s">
        <v>24</v>
      </c>
      <c r="U3" s="173"/>
      <c r="V3" s="94"/>
      <c r="W3" s="190" t="s">
        <v>25</v>
      </c>
      <c r="X3" s="196" t="s">
        <v>0</v>
      </c>
    </row>
    <row r="4" spans="1:24" s="71" customFormat="1" ht="12" thickBot="1">
      <c r="A4" s="166"/>
      <c r="B4" s="167"/>
      <c r="C4" s="167"/>
      <c r="D4" s="167"/>
      <c r="E4" s="167"/>
      <c r="F4" s="167"/>
      <c r="G4" s="171"/>
      <c r="H4" s="189"/>
      <c r="I4" s="172"/>
      <c r="J4" s="123">
        <v>1</v>
      </c>
      <c r="K4" s="124">
        <v>2</v>
      </c>
      <c r="L4" s="141">
        <v>3</v>
      </c>
      <c r="M4" s="138" t="s">
        <v>6</v>
      </c>
      <c r="N4" s="134" t="s">
        <v>0</v>
      </c>
      <c r="O4" s="123">
        <v>1</v>
      </c>
      <c r="P4" s="123">
        <v>2</v>
      </c>
      <c r="Q4" s="131">
        <v>3</v>
      </c>
      <c r="R4" s="138" t="s">
        <v>6</v>
      </c>
      <c r="S4" s="134" t="s">
        <v>0</v>
      </c>
      <c r="T4" s="123" t="s">
        <v>26</v>
      </c>
      <c r="U4" s="125" t="s">
        <v>0</v>
      </c>
      <c r="V4" s="126" t="s">
        <v>0</v>
      </c>
      <c r="W4" s="191" t="s">
        <v>27</v>
      </c>
      <c r="X4" s="197"/>
    </row>
    <row r="5" spans="1:24" ht="12.75">
      <c r="A5" s="118"/>
      <c r="B5" s="119"/>
      <c r="C5" s="168" t="s">
        <v>43</v>
      </c>
      <c r="D5" s="169"/>
      <c r="E5" s="120"/>
      <c r="F5" s="97"/>
      <c r="G5" s="97"/>
      <c r="H5" s="97"/>
      <c r="I5" s="121"/>
      <c r="J5" s="97"/>
      <c r="K5" s="119"/>
      <c r="L5" s="142"/>
      <c r="M5" s="130"/>
      <c r="N5" s="135"/>
      <c r="O5" s="97"/>
      <c r="P5" s="119"/>
      <c r="Q5" s="132"/>
      <c r="R5" s="130"/>
      <c r="S5" s="135"/>
      <c r="T5" s="97"/>
      <c r="U5" s="122"/>
      <c r="V5" s="127"/>
      <c r="W5" s="192"/>
      <c r="X5" s="195"/>
    </row>
    <row r="6" spans="1:66" s="78" customFormat="1" ht="12.75">
      <c r="A6" s="112">
        <v>1</v>
      </c>
      <c r="B6" s="4" t="s">
        <v>16</v>
      </c>
      <c r="C6" s="35" t="s">
        <v>70</v>
      </c>
      <c r="D6" s="4" t="s">
        <v>65</v>
      </c>
      <c r="E6" s="74">
        <v>35140</v>
      </c>
      <c r="F6" s="4" t="s">
        <v>9</v>
      </c>
      <c r="G6" s="2">
        <v>32064</v>
      </c>
      <c r="H6" s="198">
        <v>0.5914</v>
      </c>
      <c r="I6" s="75">
        <v>88.5</v>
      </c>
      <c r="J6" s="4">
        <v>80</v>
      </c>
      <c r="K6" s="35">
        <v>92.5</v>
      </c>
      <c r="L6" s="143">
        <v>100</v>
      </c>
      <c r="M6" s="139">
        <v>100</v>
      </c>
      <c r="N6" s="136" t="e">
        <f>M6*#REF!</f>
        <v>#REF!</v>
      </c>
      <c r="O6" s="4">
        <v>60</v>
      </c>
      <c r="P6" s="35">
        <v>67.5</v>
      </c>
      <c r="Q6" s="133">
        <v>72.5</v>
      </c>
      <c r="R6" s="139">
        <v>72.5</v>
      </c>
      <c r="S6" s="136" t="e">
        <f>R6*#REF!</f>
        <v>#REF!</v>
      </c>
      <c r="T6" s="4">
        <f>R6+M6</f>
        <v>172.5</v>
      </c>
      <c r="U6" s="76" t="e">
        <f>T6*#REF!</f>
        <v>#REF!</v>
      </c>
      <c r="V6" s="128" t="e">
        <f>#REF!*#REF!</f>
        <v>#REF!</v>
      </c>
      <c r="W6" s="193">
        <f>M6+R6</f>
        <v>172.5</v>
      </c>
      <c r="X6" s="201">
        <v>102.0165</v>
      </c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77"/>
    </row>
    <row r="7" spans="1:24" ht="13.5" thickBot="1">
      <c r="A7" s="113">
        <v>2</v>
      </c>
      <c r="B7" s="88" t="s">
        <v>16</v>
      </c>
      <c r="C7" s="114" t="s">
        <v>56</v>
      </c>
      <c r="D7" s="88" t="s">
        <v>38</v>
      </c>
      <c r="E7" s="115">
        <v>33189</v>
      </c>
      <c r="F7" s="88" t="s">
        <v>9</v>
      </c>
      <c r="G7" s="89">
        <v>34841</v>
      </c>
      <c r="H7" s="199">
        <v>0.6867</v>
      </c>
      <c r="I7" s="90">
        <v>72</v>
      </c>
      <c r="J7" s="88">
        <v>60</v>
      </c>
      <c r="K7" s="116">
        <v>65</v>
      </c>
      <c r="L7" s="144">
        <v>70</v>
      </c>
      <c r="M7" s="140">
        <v>70</v>
      </c>
      <c r="N7" s="137" t="e">
        <f>M7*#REF!</f>
        <v>#REF!</v>
      </c>
      <c r="O7" s="88">
        <v>50</v>
      </c>
      <c r="P7" s="200">
        <v>55</v>
      </c>
      <c r="Q7" s="200">
        <v>55</v>
      </c>
      <c r="R7" s="140">
        <v>50</v>
      </c>
      <c r="S7" s="137" t="e">
        <f>R7*#REF!</f>
        <v>#REF!</v>
      </c>
      <c r="T7" s="88">
        <f>R7+M7</f>
        <v>120</v>
      </c>
      <c r="U7" s="117" t="e">
        <f>T7*#REF!</f>
        <v>#REF!</v>
      </c>
      <c r="V7" s="129" t="e">
        <f>#REF!*#REF!</f>
        <v>#REF!</v>
      </c>
      <c r="W7" s="194">
        <f>M7+R7</f>
        <v>120</v>
      </c>
      <c r="X7" s="202">
        <v>82.404</v>
      </c>
    </row>
    <row r="9" spans="1:54" s="5" customFormat="1" ht="12.75">
      <c r="A9" s="51" t="s">
        <v>12</v>
      </c>
      <c r="D9" s="5" t="s">
        <v>13</v>
      </c>
      <c r="G9" s="39"/>
      <c r="H9" s="39"/>
      <c r="I9" s="33"/>
      <c r="J9" s="33"/>
      <c r="K9" s="33"/>
      <c r="L9" s="14"/>
      <c r="M9" s="42"/>
      <c r="N9" s="24"/>
      <c r="O9" s="24"/>
      <c r="P9" s="25"/>
      <c r="Q9" s="26"/>
      <c r="R9" s="25"/>
      <c r="S9" s="26"/>
      <c r="T9" s="24"/>
      <c r="U9" s="24"/>
      <c r="V9" s="24"/>
      <c r="W9" s="24"/>
      <c r="X9" s="25"/>
      <c r="Y9" s="26"/>
      <c r="Z9" s="25"/>
      <c r="AA9" s="2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4" s="5" customFormat="1" ht="12.75">
      <c r="A10" s="51" t="s">
        <v>14</v>
      </c>
      <c r="D10" s="5" t="s">
        <v>15</v>
      </c>
      <c r="G10" s="39"/>
      <c r="H10" s="39"/>
      <c r="I10" s="33"/>
      <c r="J10" s="33"/>
      <c r="K10" s="33"/>
      <c r="L10" s="14"/>
      <c r="M10" s="42"/>
      <c r="N10" s="24"/>
      <c r="O10" s="24"/>
      <c r="P10" s="25"/>
      <c r="Q10" s="26"/>
      <c r="R10" s="25"/>
      <c r="S10" s="26"/>
      <c r="T10" s="24"/>
      <c r="U10" s="24"/>
      <c r="V10" s="24"/>
      <c r="W10" s="24"/>
      <c r="X10" s="25"/>
      <c r="Y10" s="26"/>
      <c r="Z10" s="25"/>
      <c r="AA10" s="2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s="5" customFormat="1" ht="12.75">
      <c r="A11" s="51" t="s">
        <v>18</v>
      </c>
      <c r="D11" s="5" t="s">
        <v>36</v>
      </c>
      <c r="G11" s="39"/>
      <c r="H11" s="39"/>
      <c r="I11" s="33"/>
      <c r="J11" s="33"/>
      <c r="K11" s="33"/>
      <c r="L11" s="14"/>
      <c r="M11" s="42"/>
      <c r="N11" s="24"/>
      <c r="O11" s="24"/>
      <c r="P11" s="25"/>
      <c r="Q11" s="26"/>
      <c r="R11" s="25"/>
      <c r="S11" s="26"/>
      <c r="T11" s="24"/>
      <c r="U11" s="24"/>
      <c r="V11" s="24"/>
      <c r="W11" s="24"/>
      <c r="X11" s="25"/>
      <c r="Y11" s="26"/>
      <c r="Z11" s="25"/>
      <c r="AA11" s="2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s="5" customFormat="1" ht="12.75">
      <c r="A12" s="51" t="s">
        <v>18</v>
      </c>
      <c r="D12" s="5" t="s">
        <v>86</v>
      </c>
      <c r="G12" s="39"/>
      <c r="H12" s="39"/>
      <c r="I12" s="33"/>
      <c r="J12" s="33"/>
      <c r="K12" s="33"/>
      <c r="L12" s="14"/>
      <c r="M12" s="42"/>
      <c r="N12" s="24"/>
      <c r="O12" s="24"/>
      <c r="P12" s="25"/>
      <c r="Q12" s="26"/>
      <c r="R12" s="25"/>
      <c r="S12" s="26"/>
      <c r="T12" s="24"/>
      <c r="U12" s="24"/>
      <c r="V12" s="24"/>
      <c r="W12" s="24"/>
      <c r="X12" s="25"/>
      <c r="Y12" s="26"/>
      <c r="Z12" s="25"/>
      <c r="AA12" s="2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4" ht="12.75">
      <c r="A13" s="81"/>
      <c r="D13" s="81"/>
    </row>
    <row r="14" spans="1:4" ht="12.75">
      <c r="A14" s="81"/>
      <c r="D14" s="81"/>
    </row>
    <row r="15" spans="1:4" ht="12.75">
      <c r="A15" s="81"/>
      <c r="D15" s="81"/>
    </row>
    <row r="16" spans="1:4" ht="12.75">
      <c r="A16" s="81"/>
      <c r="D16" s="81"/>
    </row>
    <row r="17" spans="1:4" ht="12.75">
      <c r="A17" s="81"/>
      <c r="D17" s="81"/>
    </row>
    <row r="18" spans="1:4" ht="12.75">
      <c r="A18" s="81"/>
      <c r="D18" s="81"/>
    </row>
    <row r="19" spans="1:4" ht="12.75">
      <c r="A19" s="81"/>
      <c r="D19" s="81"/>
    </row>
    <row r="20" ht="12.75">
      <c r="D20" s="81"/>
    </row>
    <row r="21" ht="12.75">
      <c r="D21" s="81"/>
    </row>
    <row r="22" ht="12.75">
      <c r="D22" s="81"/>
    </row>
    <row r="23" ht="12.75">
      <c r="D23" s="81"/>
    </row>
    <row r="24" ht="12.75">
      <c r="D24" s="81"/>
    </row>
  </sheetData>
  <sheetProtection/>
  <mergeCells count="14">
    <mergeCell ref="X3:X4"/>
    <mergeCell ref="C5:D5"/>
    <mergeCell ref="G3:G4"/>
    <mergeCell ref="I3:I4"/>
    <mergeCell ref="J3:N3"/>
    <mergeCell ref="O3:S3"/>
    <mergeCell ref="T3:U3"/>
    <mergeCell ref="H3:H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dcterms:created xsi:type="dcterms:W3CDTF">2010-12-17T08:17:08Z</dcterms:created>
  <dcterms:modified xsi:type="dcterms:W3CDTF">2016-11-26T16:31:59Z</dcterms:modified>
  <cp:category/>
  <cp:version/>
  <cp:contentType/>
  <cp:contentStatus/>
</cp:coreProperties>
</file>